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1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nikkko/Dropbox/SRRC_Comité/Directeur sportif/Competitions/Documents compétition/"/>
    </mc:Choice>
  </mc:AlternateContent>
  <xr:revisionPtr revIDLastSave="0" documentId="13_ncr:1_{C455FAEE-C838-BE4B-8066-7433D10D9063}" xr6:coauthVersionLast="45" xr6:coauthVersionMax="45" xr10:uidLastSave="{00000000-0000-0000-0000-000000000000}"/>
  <bookViews>
    <workbookView xWindow="0" yWindow="0" windowWidth="28800" windowHeight="18000" tabRatio="500" xr2:uid="{00000000-000D-0000-FFFF-FFFF00000000}"/>
  </bookViews>
  <sheets>
    <sheet name="Feuil1" sheetId="1" r:id="rId1"/>
    <sheet name="Feuil2" sheetId="2" r:id="rId2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5" i="1" l="1"/>
  <c r="B43" i="1"/>
  <c r="B37" i="1"/>
  <c r="B42" i="1" l="1"/>
  <c r="B44" i="1"/>
  <c r="B45" i="1"/>
  <c r="B38" i="1"/>
  <c r="B26" i="1"/>
  <c r="B15" i="1"/>
  <c r="B27" i="1"/>
  <c r="B12" i="1"/>
  <c r="B13" i="1"/>
  <c r="B9" i="1"/>
  <c r="B10" i="1"/>
  <c r="B11" i="1"/>
  <c r="B14" i="1"/>
  <c r="B6" i="1"/>
  <c r="B2" i="1"/>
  <c r="B3" i="1"/>
  <c r="B4" i="1"/>
  <c r="B5" i="1"/>
  <c r="B28" i="1"/>
  <c r="B24" i="1"/>
  <c r="B25" i="1"/>
  <c r="B36" i="1"/>
  <c r="B34" i="1"/>
  <c r="B47" i="1"/>
  <c r="B46" i="1"/>
  <c r="B41" i="1"/>
  <c r="B21" i="1"/>
  <c r="B22" i="1"/>
  <c r="B23" i="1"/>
  <c r="B32" i="1"/>
  <c r="B33" i="1"/>
  <c r="B20" i="1"/>
  <c r="B16" i="1"/>
  <c r="B19" i="1"/>
  <c r="B17" i="1" l="1"/>
  <c r="B7" i="1"/>
  <c r="B39" i="1"/>
  <c r="B48" i="1"/>
  <c r="B29" i="1"/>
</calcChain>
</file>

<file path=xl/sharedStrings.xml><?xml version="1.0" encoding="utf-8"?>
<sst xmlns="http://schemas.openxmlformats.org/spreadsheetml/2006/main" count="113" uniqueCount="34">
  <si>
    <t xml:space="preserve">PAUSE - 1h. </t>
    <phoneticPr fontId="2" type="noConversion"/>
  </si>
  <si>
    <t>Beginners</t>
    <phoneticPr fontId="2" type="noConversion"/>
  </si>
  <si>
    <t>Kids</t>
  </si>
  <si>
    <t>Juveniles</t>
  </si>
  <si>
    <t>Juniors</t>
  </si>
  <si>
    <t>Anfang</t>
  </si>
  <si>
    <t>Runde</t>
  </si>
  <si>
    <t>Zahl</t>
  </si>
  <si>
    <t>Qualifiziert</t>
  </si>
  <si>
    <t>1. Runde</t>
  </si>
  <si>
    <t>Hoffnungsrunde</t>
  </si>
  <si>
    <t>Finale + Siegererhung</t>
  </si>
  <si>
    <t>MC Start</t>
  </si>
  <si>
    <t>MC Contact Style</t>
  </si>
  <si>
    <t>MC Free Style</t>
  </si>
  <si>
    <t>Formation Girls</t>
  </si>
  <si>
    <t>Formation Ladies</t>
  </si>
  <si>
    <t>Türöffnung</t>
  </si>
  <si>
    <t>Vorstellung Wertungsricher und Paare</t>
  </si>
  <si>
    <t>Dauer / Runde</t>
  </si>
  <si>
    <t>1/2 Finale</t>
  </si>
  <si>
    <t>-&gt; 1/2 Finale</t>
  </si>
  <si>
    <t>-&gt; Finale</t>
  </si>
  <si>
    <t>Beginners</t>
  </si>
  <si>
    <t>Finale Akro + Siegererhung</t>
  </si>
  <si>
    <t>Formation Small</t>
  </si>
  <si>
    <t>PAUSE - 15'</t>
  </si>
  <si>
    <t>Finale Foot</t>
  </si>
  <si>
    <t>Finale Slow</t>
  </si>
  <si>
    <t>Finale Fast + Siegererhung</t>
  </si>
  <si>
    <t>Kategorie</t>
  </si>
  <si>
    <t xml:space="preserve">BW Main class </t>
  </si>
  <si>
    <t>BW Main class Start</t>
  </si>
  <si>
    <t xml:space="preserve">BW Seniors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</si>
</sst>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&quot;CHF&quot;\ * #,##0.00_ ;_ &quot;CHF&quot;\ * \-#,##0.00_ ;_ &quot;CHF&quot;\ * &quot;-&quot;??_ ;_ @_ "/>
    <numFmt numFmtId="165" formatCode="[$-F400]h:mm:ss\ AM/PM"/>
    <numFmt numFmtId="166" formatCode="mm/ss"/>
  </numFmts>
  <fonts count="9" x14ac:knownFonts="1">
    <font>
      <sz val="14"/>
      <name val="Verdana"/>
    </font>
    <font>
      <sz val="10"/>
      <name val="Calibri"/>
      <family val="2"/>
    </font>
    <font>
      <sz val="8"/>
      <name val="Verdana"/>
      <family val="2"/>
    </font>
    <font>
      <i/>
      <sz val="10"/>
      <name val="Calibri"/>
      <family val="2"/>
    </font>
    <font>
      <sz val="14"/>
      <name val="Verdana"/>
      <family val="2"/>
    </font>
    <font>
      <u/>
      <sz val="14"/>
      <color theme="10"/>
      <name val="Verdana"/>
      <family val="2"/>
    </font>
    <font>
      <u/>
      <sz val="14"/>
      <color theme="11"/>
      <name val="Verdana"/>
      <family val="2"/>
    </font>
    <font>
      <sz val="10"/>
      <color theme="0"/>
      <name val="Calibri"/>
      <family val="2"/>
    </font>
    <font>
      <b/>
      <sz val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</borders>
  <cellStyleXfs count="66">
    <xf numFmtId="0" fontId="0" fillId="0" borderId="0"/>
    <xf numFmtId="164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80">
    <xf numFmtId="0" fontId="0" fillId="0" borderId="0" xfId="0"/>
    <xf numFmtId="0" fontId="1" fillId="0" borderId="0" xfId="0" applyFont="1"/>
    <xf numFmtId="0" fontId="1" fillId="0" borderId="3" xfId="0" applyFont="1" applyBorder="1"/>
    <xf numFmtId="0" fontId="1" fillId="0" borderId="4" xfId="0" applyFont="1" applyBorder="1"/>
    <xf numFmtId="0" fontId="1" fillId="2" borderId="6" xfId="0" applyFont="1" applyFill="1" applyBorder="1"/>
    <xf numFmtId="0" fontId="1" fillId="2" borderId="7" xfId="0" applyFont="1" applyFill="1" applyBorder="1"/>
    <xf numFmtId="0" fontId="1" fillId="2" borderId="9" xfId="0" applyFont="1" applyFill="1" applyBorder="1"/>
    <xf numFmtId="0" fontId="1" fillId="2" borderId="10" xfId="0" applyFont="1" applyFill="1" applyBorder="1"/>
    <xf numFmtId="0" fontId="1" fillId="0" borderId="2" xfId="0" applyFont="1" applyBorder="1"/>
    <xf numFmtId="0" fontId="1" fillId="2" borderId="12" xfId="0" applyFont="1" applyFill="1" applyBorder="1"/>
    <xf numFmtId="0" fontId="1" fillId="2" borderId="13" xfId="0" applyFont="1" applyFill="1" applyBorder="1"/>
    <xf numFmtId="0" fontId="1" fillId="0" borderId="14" xfId="0" applyFont="1" applyBorder="1"/>
    <xf numFmtId="0" fontId="3" fillId="2" borderId="6" xfId="0" applyFont="1" applyFill="1" applyBorder="1" applyAlignment="1">
      <alignment horizontal="right"/>
    </xf>
    <xf numFmtId="0" fontId="3" fillId="2" borderId="6" xfId="0" applyFont="1" applyFill="1" applyBorder="1"/>
    <xf numFmtId="166" fontId="1" fillId="0" borderId="0" xfId="0" applyNumberFormat="1" applyFont="1"/>
    <xf numFmtId="166" fontId="1" fillId="0" borderId="0" xfId="1" applyNumberFormat="1" applyFont="1"/>
    <xf numFmtId="2" fontId="1" fillId="2" borderId="6" xfId="0" applyNumberFormat="1" applyFont="1" applyFill="1" applyBorder="1" applyAlignment="1">
      <alignment vertical="center"/>
    </xf>
    <xf numFmtId="2" fontId="1" fillId="2" borderId="7" xfId="0" applyNumberFormat="1" applyFont="1" applyFill="1" applyBorder="1" applyAlignment="1">
      <alignment vertical="center"/>
    </xf>
    <xf numFmtId="2" fontId="1" fillId="2" borderId="6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/>
    </xf>
    <xf numFmtId="0" fontId="1" fillId="3" borderId="0" xfId="0" applyFont="1" applyFill="1" applyBorder="1"/>
    <xf numFmtId="0" fontId="1" fillId="4" borderId="6" xfId="0" applyFont="1" applyFill="1" applyBorder="1"/>
    <xf numFmtId="0" fontId="1" fillId="4" borderId="7" xfId="0" applyFont="1" applyFill="1" applyBorder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2" fontId="3" fillId="2" borderId="6" xfId="0" applyNumberFormat="1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5" xfId="0" applyFont="1" applyBorder="1"/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15" xfId="0" applyFont="1" applyBorder="1" applyAlignment="1">
      <alignment horizontal="center"/>
    </xf>
    <xf numFmtId="2" fontId="8" fillId="0" borderId="1" xfId="0" applyNumberFormat="1" applyFont="1" applyBorder="1" applyAlignment="1">
      <alignment horizontal="center"/>
    </xf>
    <xf numFmtId="165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166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0" xfId="0" applyFont="1"/>
    <xf numFmtId="0" fontId="4" fillId="0" borderId="0" xfId="0" quotePrefix="1" applyFont="1"/>
    <xf numFmtId="0" fontId="1" fillId="0" borderId="18" xfId="0" applyFont="1" applyBorder="1" applyAlignment="1">
      <alignment horizontal="center"/>
    </xf>
    <xf numFmtId="0" fontId="0" fillId="0" borderId="0" xfId="0" applyFont="1"/>
    <xf numFmtId="165" fontId="1" fillId="0" borderId="2" xfId="0" applyNumberFormat="1" applyFont="1" applyBorder="1" applyAlignment="1">
      <alignment horizontal="left"/>
    </xf>
    <xf numFmtId="165" fontId="1" fillId="0" borderId="4" xfId="0" applyNumberFormat="1" applyFont="1" applyBorder="1" applyAlignment="1">
      <alignment horizontal="left"/>
    </xf>
    <xf numFmtId="2" fontId="1" fillId="2" borderId="5" xfId="0" applyNumberFormat="1" applyFont="1" applyFill="1" applyBorder="1" applyAlignment="1">
      <alignment horizontal="left"/>
    </xf>
    <xf numFmtId="165" fontId="1" fillId="2" borderId="6" xfId="0" applyNumberFormat="1" applyFont="1" applyFill="1" applyBorder="1" applyAlignment="1">
      <alignment horizontal="left"/>
    </xf>
    <xf numFmtId="165" fontId="1" fillId="2" borderId="5" xfId="0" applyNumberFormat="1" applyFont="1" applyFill="1" applyBorder="1" applyAlignment="1">
      <alignment horizontal="left" vertical="center"/>
    </xf>
    <xf numFmtId="2" fontId="1" fillId="4" borderId="5" xfId="0" applyNumberFormat="1" applyFont="1" applyFill="1" applyBorder="1" applyAlignment="1">
      <alignment horizontal="left"/>
    </xf>
    <xf numFmtId="165" fontId="1" fillId="4" borderId="6" xfId="0" applyNumberFormat="1" applyFont="1" applyFill="1" applyBorder="1" applyAlignment="1">
      <alignment horizontal="left"/>
    </xf>
    <xf numFmtId="165" fontId="1" fillId="0" borderId="15" xfId="0" applyNumberFormat="1" applyFont="1" applyBorder="1" applyAlignment="1">
      <alignment horizontal="left"/>
    </xf>
    <xf numFmtId="2" fontId="1" fillId="2" borderId="8" xfId="0" applyNumberFormat="1" applyFont="1" applyFill="1" applyBorder="1" applyAlignment="1">
      <alignment horizontal="left"/>
    </xf>
    <xf numFmtId="165" fontId="1" fillId="2" borderId="9" xfId="0" applyNumberFormat="1" applyFont="1" applyFill="1" applyBorder="1" applyAlignment="1">
      <alignment horizontal="left"/>
    </xf>
    <xf numFmtId="165" fontId="1" fillId="0" borderId="3" xfId="0" applyNumberFormat="1" applyFont="1" applyBorder="1" applyAlignment="1">
      <alignment horizontal="left"/>
    </xf>
    <xf numFmtId="2" fontId="1" fillId="2" borderId="11" xfId="0" applyNumberFormat="1" applyFont="1" applyFill="1" applyBorder="1" applyAlignment="1">
      <alignment horizontal="left"/>
    </xf>
    <xf numFmtId="165" fontId="1" fillId="2" borderId="12" xfId="0" applyNumberFormat="1" applyFont="1" applyFill="1" applyBorder="1" applyAlignment="1">
      <alignment horizontal="left"/>
    </xf>
    <xf numFmtId="2" fontId="1" fillId="0" borderId="0" xfId="0" applyNumberFormat="1" applyFont="1" applyAlignment="1">
      <alignment horizontal="left"/>
    </xf>
    <xf numFmtId="165" fontId="1" fillId="0" borderId="0" xfId="0" applyNumberFormat="1" applyFont="1" applyAlignment="1">
      <alignment horizontal="left"/>
    </xf>
    <xf numFmtId="0" fontId="1" fillId="0" borderId="19" xfId="0" applyFont="1" applyBorder="1"/>
    <xf numFmtId="0" fontId="1" fillId="0" borderId="20" xfId="0" applyFont="1" applyBorder="1"/>
    <xf numFmtId="0" fontId="1" fillId="0" borderId="21" xfId="0" applyFont="1" applyBorder="1" applyAlignment="1">
      <alignment horizontal="center"/>
    </xf>
    <xf numFmtId="0" fontId="1" fillId="0" borderId="22" xfId="0" applyFont="1" applyBorder="1"/>
    <xf numFmtId="0" fontId="1" fillId="0" borderId="23" xfId="0" applyFont="1" applyBorder="1"/>
    <xf numFmtId="0" fontId="1" fillId="0" borderId="24" xfId="0" applyFont="1" applyBorder="1"/>
    <xf numFmtId="0" fontId="7" fillId="0" borderId="25" xfId="0" applyFont="1" applyBorder="1" applyAlignment="1">
      <alignment horizontal="center"/>
    </xf>
    <xf numFmtId="0" fontId="1" fillId="0" borderId="26" xfId="0" applyFont="1" applyBorder="1"/>
    <xf numFmtId="165" fontId="1" fillId="2" borderId="8" xfId="0" applyNumberFormat="1" applyFont="1" applyFill="1" applyBorder="1" applyAlignment="1">
      <alignment horizontal="center" vertical="center"/>
    </xf>
    <xf numFmtId="165" fontId="1" fillId="2" borderId="9" xfId="0" applyNumberFormat="1" applyFont="1" applyFill="1" applyBorder="1" applyAlignment="1">
      <alignment horizontal="center" vertical="center"/>
    </xf>
    <xf numFmtId="165" fontId="1" fillId="2" borderId="10" xfId="0" applyNumberFormat="1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1" fillId="4" borderId="18" xfId="0" applyFont="1" applyFill="1" applyBorder="1" applyAlignment="1">
      <alignment horizontal="center"/>
    </xf>
    <xf numFmtId="2" fontId="1" fillId="2" borderId="9" xfId="0" applyNumberFormat="1" applyFont="1" applyFill="1" applyBorder="1" applyAlignment="1">
      <alignment horizontal="center" vertical="center"/>
    </xf>
    <xf numFmtId="2" fontId="1" fillId="2" borderId="10" xfId="0" applyNumberFormat="1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166" fontId="1" fillId="3" borderId="0" xfId="0" applyNumberFormat="1" applyFont="1" applyFill="1"/>
    <xf numFmtId="0" fontId="1" fillId="3" borderId="0" xfId="0" applyFont="1" applyFill="1"/>
  </cellXfs>
  <cellStyles count="66">
    <cellStyle name="Lien hypertexte" xfId="2" builtinId="8" hidden="1"/>
    <cellStyle name="Lien hypertexte" xfId="4" builtinId="8" hidden="1"/>
    <cellStyle name="Lien hypertexte" xfId="6" builtinId="8" hidden="1"/>
    <cellStyle name="Lien hypertexte" xfId="8" builtinId="8" hidden="1"/>
    <cellStyle name="Lien hypertexte" xfId="10" builtinId="8" hidden="1"/>
    <cellStyle name="Lien hypertexte" xfId="12" builtinId="8" hidden="1"/>
    <cellStyle name="Lien hypertexte" xfId="14" builtinId="8" hidden="1"/>
    <cellStyle name="Lien hypertexte" xfId="16" builtinId="8" hidden="1"/>
    <cellStyle name="Lien hypertexte" xfId="18" builtinId="8" hidden="1"/>
    <cellStyle name="Lien hypertexte" xfId="20" builtinId="8" hidden="1"/>
    <cellStyle name="Lien hypertexte" xfId="22" builtinId="8" hidden="1"/>
    <cellStyle name="Lien hypertexte" xfId="24" builtinId="8" hidden="1"/>
    <cellStyle name="Lien hypertexte" xfId="26" builtinId="8" hidden="1"/>
    <cellStyle name="Lien hypertexte" xfId="28" builtinId="8" hidden="1"/>
    <cellStyle name="Lien hypertexte" xfId="30" builtinId="8" hidden="1"/>
    <cellStyle name="Lien hypertexte" xfId="32" builtinId="8" hidden="1"/>
    <cellStyle name="Lien hypertexte" xfId="34" builtinId="8" hidden="1"/>
    <cellStyle name="Lien hypertexte" xfId="36" builtinId="8" hidden="1"/>
    <cellStyle name="Lien hypertexte" xfId="38" builtinId="8" hidden="1"/>
    <cellStyle name="Lien hypertexte" xfId="40" builtinId="8" hidden="1"/>
    <cellStyle name="Lien hypertexte" xfId="42" builtinId="8" hidden="1"/>
    <cellStyle name="Lien hypertexte" xfId="44" builtinId="8" hidden="1"/>
    <cellStyle name="Lien hypertexte" xfId="46" builtinId="8" hidden="1"/>
    <cellStyle name="Lien hypertexte" xfId="48" builtinId="8" hidden="1"/>
    <cellStyle name="Lien hypertexte" xfId="50" builtinId="8" hidden="1"/>
    <cellStyle name="Lien hypertexte" xfId="52" builtinId="8" hidden="1"/>
    <cellStyle name="Lien hypertexte" xfId="54" builtinId="8" hidden="1"/>
    <cellStyle name="Lien hypertexte" xfId="56" builtinId="8" hidden="1"/>
    <cellStyle name="Lien hypertexte" xfId="58" builtinId="8" hidden="1"/>
    <cellStyle name="Lien hypertexte" xfId="60" builtinId="8" hidden="1"/>
    <cellStyle name="Lien hypertexte" xfId="62" builtinId="8" hidden="1"/>
    <cellStyle name="Lien hypertexte" xfId="64" builtinId="8" hidden="1"/>
    <cellStyle name="Lien hypertexte visité" xfId="3" builtinId="9" hidden="1"/>
    <cellStyle name="Lien hypertexte visité" xfId="5" builtinId="9" hidden="1"/>
    <cellStyle name="Lien hypertexte visité" xfId="7" builtinId="9" hidden="1"/>
    <cellStyle name="Lien hypertexte visité" xfId="9" builtinId="9" hidden="1"/>
    <cellStyle name="Lien hypertexte visité" xfId="11" builtinId="9" hidden="1"/>
    <cellStyle name="Lien hypertexte visité" xfId="13" builtinId="9" hidden="1"/>
    <cellStyle name="Lien hypertexte visité" xfId="15" builtinId="9" hidden="1"/>
    <cellStyle name="Lien hypertexte visité" xfId="17" builtinId="9" hidden="1"/>
    <cellStyle name="Lien hypertexte visité" xfId="19" builtinId="9" hidden="1"/>
    <cellStyle name="Lien hypertexte visité" xfId="21" builtinId="9" hidden="1"/>
    <cellStyle name="Lien hypertexte visité" xfId="23" builtinId="9" hidden="1"/>
    <cellStyle name="Lien hypertexte visité" xfId="25" builtinId="9" hidden="1"/>
    <cellStyle name="Lien hypertexte visité" xfId="27" builtinId="9" hidden="1"/>
    <cellStyle name="Lien hypertexte visité" xfId="29" builtinId="9" hidden="1"/>
    <cellStyle name="Lien hypertexte visité" xfId="31" builtinId="9" hidden="1"/>
    <cellStyle name="Lien hypertexte visité" xfId="33" builtinId="9" hidden="1"/>
    <cellStyle name="Lien hypertexte visité" xfId="35" builtinId="9" hidden="1"/>
    <cellStyle name="Lien hypertexte visité" xfId="37" builtinId="9" hidden="1"/>
    <cellStyle name="Lien hypertexte visité" xfId="39" builtinId="9" hidden="1"/>
    <cellStyle name="Lien hypertexte visité" xfId="41" builtinId="9" hidden="1"/>
    <cellStyle name="Lien hypertexte visité" xfId="43" builtinId="9" hidden="1"/>
    <cellStyle name="Lien hypertexte visité" xfId="45" builtinId="9" hidden="1"/>
    <cellStyle name="Lien hypertexte visité" xfId="47" builtinId="9" hidden="1"/>
    <cellStyle name="Lien hypertexte visité" xfId="49" builtinId="9" hidden="1"/>
    <cellStyle name="Lien hypertexte visité" xfId="51" builtinId="9" hidden="1"/>
    <cellStyle name="Lien hypertexte visité" xfId="53" builtinId="9" hidden="1"/>
    <cellStyle name="Lien hypertexte visité" xfId="55" builtinId="9" hidden="1"/>
    <cellStyle name="Lien hypertexte visité" xfId="57" builtinId="9" hidden="1"/>
    <cellStyle name="Lien hypertexte visité" xfId="59" builtinId="9" hidden="1"/>
    <cellStyle name="Lien hypertexte visité" xfId="61" builtinId="9" hidden="1"/>
    <cellStyle name="Lien hypertexte visité" xfId="63" builtinId="9" hidden="1"/>
    <cellStyle name="Lien hypertexte visité" xfId="65" builtinId="9" hidden="1"/>
    <cellStyle name="Monétaire" xfId="1" builtinId="4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8"/>
  <sheetViews>
    <sheetView tabSelected="1" zoomScale="150" workbookViewId="0">
      <selection activeCell="B38" sqref="B38"/>
    </sheetView>
  </sheetViews>
  <sheetFormatPr baseColWidth="10" defaultColWidth="10.77734375" defaultRowHeight="14" x14ac:dyDescent="0.2"/>
  <cols>
    <col min="1" max="1" width="5.33203125" style="57" customWidth="1"/>
    <col min="2" max="2" width="10.6640625" style="58" customWidth="1"/>
    <col min="3" max="3" width="10.77734375" style="1"/>
    <col min="4" max="4" width="13" style="1" bestFit="1" customWidth="1"/>
    <col min="5" max="6" width="4.6640625" style="30" customWidth="1"/>
    <col min="7" max="7" width="8.109375" style="1" customWidth="1"/>
    <col min="8" max="8" width="4.6640625" style="14" customWidth="1"/>
    <col min="9" max="9" width="4.88671875" style="1" customWidth="1"/>
    <col min="10" max="16384" width="10.77734375" style="1"/>
  </cols>
  <sheetData>
    <row r="1" spans="1:8" s="39" customFormat="1" ht="17" customHeight="1" x14ac:dyDescent="0.2">
      <c r="A1" s="35" t="s">
        <v>5</v>
      </c>
      <c r="B1" s="36" t="s">
        <v>19</v>
      </c>
      <c r="C1" s="37" t="s">
        <v>30</v>
      </c>
      <c r="D1" s="37" t="s">
        <v>6</v>
      </c>
      <c r="E1" s="37" t="s">
        <v>7</v>
      </c>
      <c r="F1" s="76" t="s">
        <v>8</v>
      </c>
      <c r="G1" s="77"/>
      <c r="H1" s="38"/>
    </row>
    <row r="2" spans="1:8" ht="17" customHeight="1" x14ac:dyDescent="0.2">
      <c r="A2" s="44"/>
      <c r="B2" s="45">
        <f>MIN(E2*H2)</f>
        <v>7.2916666666666668E-3</v>
      </c>
      <c r="C2" s="2" t="s">
        <v>23</v>
      </c>
      <c r="D2" s="2" t="s">
        <v>9</v>
      </c>
      <c r="E2" s="23">
        <v>7</v>
      </c>
      <c r="F2" s="23">
        <v>8</v>
      </c>
      <c r="G2" s="2" t="s">
        <v>21</v>
      </c>
      <c r="H2" s="15">
        <v>1.0416666666666667E-3</v>
      </c>
    </row>
    <row r="3" spans="1:8" ht="17" customHeight="1" x14ac:dyDescent="0.2">
      <c r="A3" s="44"/>
      <c r="B3" s="45">
        <f>MIN(E3*H3)</f>
        <v>9.7222222222222224E-3</v>
      </c>
      <c r="C3" s="3" t="s">
        <v>3</v>
      </c>
      <c r="D3" s="3" t="s">
        <v>9</v>
      </c>
      <c r="E3" s="24">
        <v>7</v>
      </c>
      <c r="F3" s="24">
        <v>8</v>
      </c>
      <c r="G3" s="3" t="s">
        <v>21</v>
      </c>
      <c r="H3" s="14">
        <v>1.3888888888888889E-3</v>
      </c>
    </row>
    <row r="4" spans="1:8" ht="17" customHeight="1" x14ac:dyDescent="0.2">
      <c r="A4" s="44"/>
      <c r="B4" s="45">
        <f>MIN(E4*H4)</f>
        <v>6.9444444444444449E-3</v>
      </c>
      <c r="C4" s="3" t="s">
        <v>4</v>
      </c>
      <c r="D4" s="3" t="s">
        <v>9</v>
      </c>
      <c r="E4" s="24">
        <v>5</v>
      </c>
      <c r="F4" s="24">
        <v>4</v>
      </c>
      <c r="G4" s="3" t="s">
        <v>22</v>
      </c>
      <c r="H4" s="14">
        <v>1.3888888888888889E-3</v>
      </c>
    </row>
    <row r="5" spans="1:8" ht="17" customHeight="1" x14ac:dyDescent="0.2">
      <c r="A5" s="45"/>
      <c r="B5" s="45">
        <f>MIN(E5*H5)</f>
        <v>2.0312499999999997E-2</v>
      </c>
      <c r="C5" s="3" t="s">
        <v>25</v>
      </c>
      <c r="D5" s="3" t="s">
        <v>9</v>
      </c>
      <c r="E5" s="24">
        <v>13</v>
      </c>
      <c r="F5" s="24">
        <v>8</v>
      </c>
      <c r="G5" s="3" t="s">
        <v>21</v>
      </c>
      <c r="H5" s="15">
        <v>1.5624999999999999E-3</v>
      </c>
    </row>
    <row r="6" spans="1:8" ht="17" customHeight="1" x14ac:dyDescent="0.2">
      <c r="A6" s="45"/>
      <c r="B6" s="45">
        <f>MIN(E6*H6)</f>
        <v>1.2499999999999999E-2</v>
      </c>
      <c r="C6" s="3" t="s">
        <v>15</v>
      </c>
      <c r="D6" s="3" t="s">
        <v>9</v>
      </c>
      <c r="E6" s="24">
        <v>8</v>
      </c>
      <c r="F6" s="24">
        <v>6</v>
      </c>
      <c r="G6" s="3" t="s">
        <v>22</v>
      </c>
      <c r="H6" s="15">
        <v>1.5624999999999999E-3</v>
      </c>
    </row>
    <row r="7" spans="1:8" ht="17" customHeight="1" x14ac:dyDescent="0.2">
      <c r="A7" s="46"/>
      <c r="B7" s="47">
        <f>SUM(B2:B6)</f>
        <v>5.6770833333333326E-2</v>
      </c>
      <c r="C7" s="12"/>
      <c r="D7" s="13"/>
      <c r="E7" s="25"/>
      <c r="F7" s="25"/>
      <c r="G7" s="5"/>
    </row>
    <row r="8" spans="1:8" ht="17" customHeight="1" x14ac:dyDescent="0.2">
      <c r="A8" s="74" t="s">
        <v>26</v>
      </c>
      <c r="B8" s="74"/>
      <c r="C8" s="74"/>
      <c r="D8" s="74"/>
      <c r="E8" s="74"/>
      <c r="F8" s="74"/>
      <c r="G8" s="75"/>
    </row>
    <row r="9" spans="1:8" ht="17" customHeight="1" x14ac:dyDescent="0.2">
      <c r="A9" s="44"/>
      <c r="B9" s="45">
        <f t="shared" ref="B9:B11" si="0">MIN(E9*H9)</f>
        <v>3.1250000000000002E-3</v>
      </c>
      <c r="C9" s="3" t="s">
        <v>1</v>
      </c>
      <c r="D9" s="3" t="s">
        <v>10</v>
      </c>
      <c r="E9" s="24">
        <v>3</v>
      </c>
      <c r="F9" s="24">
        <v>4</v>
      </c>
      <c r="G9" s="3" t="s">
        <v>21</v>
      </c>
      <c r="H9" s="15">
        <v>1.0416666666666667E-3</v>
      </c>
    </row>
    <row r="10" spans="1:8" ht="17" customHeight="1" x14ac:dyDescent="0.2">
      <c r="A10" s="44"/>
      <c r="B10" s="45">
        <f t="shared" si="0"/>
        <v>4.1666666666666666E-3</v>
      </c>
      <c r="C10" s="3" t="s">
        <v>3</v>
      </c>
      <c r="D10" s="3" t="s">
        <v>10</v>
      </c>
      <c r="E10" s="24">
        <v>3</v>
      </c>
      <c r="F10" s="24">
        <v>4</v>
      </c>
      <c r="G10" s="3" t="s">
        <v>21</v>
      </c>
      <c r="H10" s="14">
        <v>1.3888888888888889E-3</v>
      </c>
    </row>
    <row r="11" spans="1:8" ht="17" customHeight="1" x14ac:dyDescent="0.2">
      <c r="A11" s="44"/>
      <c r="B11" s="45">
        <f t="shared" si="0"/>
        <v>4.1666666666666666E-3</v>
      </c>
      <c r="C11" s="3" t="s">
        <v>4</v>
      </c>
      <c r="D11" s="3" t="s">
        <v>10</v>
      </c>
      <c r="E11" s="24">
        <v>3</v>
      </c>
      <c r="F11" s="24">
        <v>2</v>
      </c>
      <c r="G11" s="3" t="s">
        <v>22</v>
      </c>
      <c r="H11" s="14">
        <v>1.3888888888888889E-3</v>
      </c>
    </row>
    <row r="12" spans="1:8" ht="17" customHeight="1" x14ac:dyDescent="0.2">
      <c r="A12" s="44"/>
      <c r="B12" s="45">
        <f t="shared" ref="B12:B13" si="1">MIN(E12*H12)</f>
        <v>6.9444444444444449E-3</v>
      </c>
      <c r="C12" s="3" t="s">
        <v>12</v>
      </c>
      <c r="D12" s="3" t="s">
        <v>9</v>
      </c>
      <c r="E12" s="24">
        <v>5</v>
      </c>
      <c r="F12" s="24">
        <v>4</v>
      </c>
      <c r="G12" s="3" t="s">
        <v>22</v>
      </c>
      <c r="H12" s="14">
        <v>1.3888888888888889E-3</v>
      </c>
    </row>
    <row r="13" spans="1:8" ht="17" customHeight="1" x14ac:dyDescent="0.2">
      <c r="A13" s="44"/>
      <c r="B13" s="45">
        <f t="shared" si="1"/>
        <v>6.9444444444444449E-3</v>
      </c>
      <c r="C13" s="3" t="s">
        <v>13</v>
      </c>
      <c r="D13" s="3" t="s">
        <v>9</v>
      </c>
      <c r="E13" s="24">
        <v>5</v>
      </c>
      <c r="F13" s="24">
        <v>4</v>
      </c>
      <c r="G13" s="3" t="s">
        <v>22</v>
      </c>
      <c r="H13" s="14">
        <v>1.3888888888888889E-3</v>
      </c>
    </row>
    <row r="14" spans="1:8" ht="17" customHeight="1" x14ac:dyDescent="0.2">
      <c r="A14" s="44"/>
      <c r="B14" s="45">
        <f>MIN(E14*H14)</f>
        <v>6.9444444444444449E-3</v>
      </c>
      <c r="C14" s="8" t="s">
        <v>14</v>
      </c>
      <c r="D14" s="3" t="s">
        <v>9</v>
      </c>
      <c r="E14" s="42">
        <v>5</v>
      </c>
      <c r="F14" s="24">
        <v>4</v>
      </c>
      <c r="G14" s="3" t="s">
        <v>22</v>
      </c>
      <c r="H14" s="14">
        <v>1.3888888888888889E-3</v>
      </c>
    </row>
    <row r="15" spans="1:8" ht="17" customHeight="1" x14ac:dyDescent="0.2">
      <c r="A15" s="45"/>
      <c r="B15" s="45">
        <f>MIN(E15*H15)</f>
        <v>7.8124999999999991E-3</v>
      </c>
      <c r="C15" s="3" t="s">
        <v>25</v>
      </c>
      <c r="D15" s="3" t="s">
        <v>10</v>
      </c>
      <c r="E15" s="24">
        <v>5</v>
      </c>
      <c r="F15" s="24">
        <v>4</v>
      </c>
      <c r="G15" s="3" t="s">
        <v>21</v>
      </c>
      <c r="H15" s="15">
        <v>1.5624999999999999E-3</v>
      </c>
    </row>
    <row r="16" spans="1:8" ht="17" customHeight="1" x14ac:dyDescent="0.2">
      <c r="A16" s="45"/>
      <c r="B16" s="45">
        <f>MIN(E16*H16)</f>
        <v>1.2499999999999999E-2</v>
      </c>
      <c r="C16" s="11" t="s">
        <v>16</v>
      </c>
      <c r="D16" s="11" t="s">
        <v>9</v>
      </c>
      <c r="E16" s="26">
        <v>8</v>
      </c>
      <c r="F16" s="24">
        <v>6</v>
      </c>
      <c r="G16" s="3" t="s">
        <v>22</v>
      </c>
      <c r="H16" s="15">
        <v>1.5624999999999999E-3</v>
      </c>
    </row>
    <row r="17" spans="1:9" ht="17" customHeight="1" x14ac:dyDescent="0.2">
      <c r="A17" s="48"/>
      <c r="B17" s="47">
        <f>SUM(B9:B16)</f>
        <v>5.2604166666666667E-2</v>
      </c>
      <c r="C17" s="16"/>
      <c r="D17" s="16"/>
      <c r="E17" s="18"/>
      <c r="F17" s="18"/>
      <c r="G17" s="17"/>
    </row>
    <row r="18" spans="1:9" ht="17" customHeight="1" x14ac:dyDescent="0.2">
      <c r="A18" s="67" t="s">
        <v>26</v>
      </c>
      <c r="B18" s="68"/>
      <c r="C18" s="68"/>
      <c r="D18" s="68"/>
      <c r="E18" s="68"/>
      <c r="F18" s="68"/>
      <c r="G18" s="69"/>
    </row>
    <row r="19" spans="1:9" ht="17" customHeight="1" x14ac:dyDescent="0.2">
      <c r="A19" s="45"/>
      <c r="B19" s="45">
        <f t="shared" ref="B19:B20" si="2">MIN(E19*H19)</f>
        <v>6.2500000000000003E-3</v>
      </c>
      <c r="C19" s="3" t="s">
        <v>23</v>
      </c>
      <c r="D19" s="3" t="s">
        <v>20</v>
      </c>
      <c r="E19" s="24">
        <v>6</v>
      </c>
      <c r="F19" s="24">
        <v>6</v>
      </c>
      <c r="G19" s="3" t="s">
        <v>22</v>
      </c>
      <c r="H19" s="15">
        <v>1.0416666666666667E-3</v>
      </c>
    </row>
    <row r="20" spans="1:9" ht="17" customHeight="1" x14ac:dyDescent="0.2">
      <c r="A20" s="45"/>
      <c r="B20" s="45">
        <f t="shared" si="2"/>
        <v>8.3333333333333332E-3</v>
      </c>
      <c r="C20" s="3" t="s">
        <v>3</v>
      </c>
      <c r="D20" s="3" t="s">
        <v>20</v>
      </c>
      <c r="E20" s="24">
        <v>6</v>
      </c>
      <c r="F20" s="24">
        <v>6</v>
      </c>
      <c r="G20" s="3" t="s">
        <v>22</v>
      </c>
      <c r="H20" s="14">
        <v>1.3888888888888889E-3</v>
      </c>
    </row>
    <row r="21" spans="1:9" ht="17" customHeight="1" x14ac:dyDescent="0.2">
      <c r="A21" s="44"/>
      <c r="B21" s="45">
        <f>MIN(E21*H21)</f>
        <v>4.1666666666666666E-3</v>
      </c>
      <c r="C21" s="3" t="s">
        <v>12</v>
      </c>
      <c r="D21" s="3" t="s">
        <v>10</v>
      </c>
      <c r="E21" s="24">
        <v>3</v>
      </c>
      <c r="F21" s="24">
        <v>2</v>
      </c>
      <c r="G21" s="3" t="s">
        <v>22</v>
      </c>
      <c r="H21" s="14">
        <v>1.3888888888888889E-3</v>
      </c>
    </row>
    <row r="22" spans="1:9" ht="17" customHeight="1" x14ac:dyDescent="0.2">
      <c r="A22" s="44"/>
      <c r="B22" s="45">
        <f>MIN(E22*H22)</f>
        <v>4.1666666666666666E-3</v>
      </c>
      <c r="C22" s="3" t="s">
        <v>13</v>
      </c>
      <c r="D22" s="3" t="s">
        <v>10</v>
      </c>
      <c r="E22" s="24">
        <v>3</v>
      </c>
      <c r="F22" s="24">
        <v>2</v>
      </c>
      <c r="G22" s="3" t="s">
        <v>22</v>
      </c>
      <c r="H22" s="14">
        <v>1.3888888888888889E-3</v>
      </c>
    </row>
    <row r="23" spans="1:9" ht="17" customHeight="1" x14ac:dyDescent="0.2">
      <c r="A23" s="44"/>
      <c r="B23" s="45">
        <f>MIN(E23*H23)</f>
        <v>4.1666666666666666E-3</v>
      </c>
      <c r="C23" s="3" t="s">
        <v>14</v>
      </c>
      <c r="D23" s="3" t="s">
        <v>10</v>
      </c>
      <c r="E23" s="24">
        <v>3</v>
      </c>
      <c r="F23" s="24">
        <v>2</v>
      </c>
      <c r="G23" s="3" t="s">
        <v>22</v>
      </c>
      <c r="H23" s="14">
        <v>1.3888888888888889E-3</v>
      </c>
    </row>
    <row r="24" spans="1:9" ht="17" customHeight="1" x14ac:dyDescent="0.2">
      <c r="A24" s="45"/>
      <c r="B24" s="45">
        <f>MIN(E24*H24+I24)</f>
        <v>1.3194444444444444E-2</v>
      </c>
      <c r="C24" s="3" t="s">
        <v>2</v>
      </c>
      <c r="D24" s="3" t="s">
        <v>11</v>
      </c>
      <c r="E24" s="24">
        <v>6</v>
      </c>
      <c r="F24" s="24"/>
      <c r="G24" s="3"/>
      <c r="H24" s="15">
        <v>1.0416666666666667E-3</v>
      </c>
      <c r="I24" s="15">
        <v>6.9444444444444441E-3</v>
      </c>
    </row>
    <row r="25" spans="1:9" ht="17" customHeight="1" x14ac:dyDescent="0.2">
      <c r="A25" s="45"/>
      <c r="B25" s="45">
        <f>MIN(E25*H25+I25)</f>
        <v>1.4236111111111111E-2</v>
      </c>
      <c r="C25" s="3" t="s">
        <v>1</v>
      </c>
      <c r="D25" s="3" t="s">
        <v>11</v>
      </c>
      <c r="E25" s="24">
        <v>6</v>
      </c>
      <c r="F25" s="24"/>
      <c r="G25" s="3"/>
      <c r="H25" s="15">
        <v>1.2152777777777778E-3</v>
      </c>
      <c r="I25" s="15">
        <v>6.9444444444444441E-3</v>
      </c>
    </row>
    <row r="26" spans="1:9" ht="17" customHeight="1" x14ac:dyDescent="0.2">
      <c r="A26" s="45"/>
      <c r="B26" s="45">
        <f>MIN(E26*H26)</f>
        <v>0</v>
      </c>
      <c r="C26" s="3" t="s">
        <v>16</v>
      </c>
      <c r="D26" s="3" t="s">
        <v>10</v>
      </c>
      <c r="E26" s="24">
        <v>0</v>
      </c>
      <c r="F26" s="24"/>
      <c r="G26" s="3" t="s">
        <v>22</v>
      </c>
      <c r="H26" s="15">
        <v>1.5624999999999999E-3</v>
      </c>
    </row>
    <row r="27" spans="1:9" ht="17" customHeight="1" x14ac:dyDescent="0.2">
      <c r="A27" s="45"/>
      <c r="B27" s="45">
        <f>MIN(E27*H27+I27)</f>
        <v>2.0833333333333332E-2</v>
      </c>
      <c r="C27" s="3" t="s">
        <v>25</v>
      </c>
      <c r="D27" s="3" t="s">
        <v>11</v>
      </c>
      <c r="E27" s="24">
        <v>6</v>
      </c>
      <c r="F27" s="24"/>
      <c r="G27" s="3"/>
      <c r="H27" s="15">
        <v>1.736111111111111E-3</v>
      </c>
      <c r="I27" s="15">
        <v>1.0416666666666666E-2</v>
      </c>
    </row>
    <row r="28" spans="1:9" ht="17" customHeight="1" x14ac:dyDescent="0.2">
      <c r="A28" s="45"/>
      <c r="B28" s="45">
        <f>MIN(E28*H28+I28)</f>
        <v>2.8472222222222222E-2</v>
      </c>
      <c r="C28" s="3" t="s">
        <v>15</v>
      </c>
      <c r="D28" s="3" t="s">
        <v>11</v>
      </c>
      <c r="E28" s="24">
        <v>6</v>
      </c>
      <c r="F28" s="24"/>
      <c r="G28" s="3"/>
      <c r="H28" s="15">
        <v>2.4305555555555556E-3</v>
      </c>
      <c r="I28" s="15">
        <v>1.3888888888888888E-2</v>
      </c>
    </row>
    <row r="29" spans="1:9" s="20" customFormat="1" ht="17" customHeight="1" x14ac:dyDescent="0.2">
      <c r="A29" s="49"/>
      <c r="B29" s="50">
        <f>SUM(B20:B28)</f>
        <v>9.7569444444444431E-2</v>
      </c>
      <c r="C29" s="21"/>
      <c r="D29" s="21"/>
      <c r="E29" s="27"/>
      <c r="F29" s="27"/>
      <c r="G29" s="22"/>
      <c r="H29" s="78"/>
      <c r="I29" s="79"/>
    </row>
    <row r="30" spans="1:9" s="20" customFormat="1" ht="17" customHeight="1" thickBot="1" x14ac:dyDescent="0.25">
      <c r="A30" s="70" t="s">
        <v>0</v>
      </c>
      <c r="B30" s="71"/>
      <c r="C30" s="72"/>
      <c r="D30" s="72"/>
      <c r="E30" s="72"/>
      <c r="F30" s="72"/>
      <c r="G30" s="73"/>
      <c r="H30" s="78"/>
      <c r="I30" s="79"/>
    </row>
    <row r="31" spans="1:9" ht="17" customHeight="1" x14ac:dyDescent="0.2">
      <c r="A31" s="45"/>
      <c r="B31" s="44"/>
      <c r="C31" s="59" t="s">
        <v>17</v>
      </c>
      <c r="D31" s="60"/>
      <c r="E31" s="61"/>
      <c r="F31" s="61"/>
      <c r="G31" s="62"/>
    </row>
    <row r="32" spans="1:9" ht="17" customHeight="1" thickBot="1" x14ac:dyDescent="0.25">
      <c r="A32" s="45"/>
      <c r="B32" s="44">
        <f t="shared" ref="B32:B35" si="3">MIN(E32*H32)</f>
        <v>1.3888888888888888E-2</v>
      </c>
      <c r="C32" s="63" t="s">
        <v>18</v>
      </c>
      <c r="D32" s="64"/>
      <c r="E32" s="65">
        <v>1</v>
      </c>
      <c r="F32" s="65"/>
      <c r="G32" s="66"/>
      <c r="H32" s="15">
        <v>1.3888888888888888E-2</v>
      </c>
    </row>
    <row r="33" spans="1:9" ht="17" customHeight="1" x14ac:dyDescent="0.2">
      <c r="A33" s="45"/>
      <c r="B33" s="45">
        <f t="shared" si="3"/>
        <v>7.2916666666666668E-3</v>
      </c>
      <c r="C33" s="3" t="s">
        <v>13</v>
      </c>
      <c r="D33" s="8" t="s">
        <v>27</v>
      </c>
      <c r="E33" s="24">
        <v>6</v>
      </c>
      <c r="F33" s="24"/>
      <c r="G33" s="3"/>
      <c r="H33" s="15">
        <v>1.2152777777777778E-3</v>
      </c>
    </row>
    <row r="34" spans="1:9" ht="17" customHeight="1" x14ac:dyDescent="0.2">
      <c r="A34" s="45"/>
      <c r="B34" s="45">
        <f>MIN(E34*H34+I34)</f>
        <v>1.9791666666666666E-2</v>
      </c>
      <c r="C34" s="3" t="s">
        <v>3</v>
      </c>
      <c r="D34" s="33" t="s">
        <v>11</v>
      </c>
      <c r="E34" s="24">
        <v>6</v>
      </c>
      <c r="F34" s="24"/>
      <c r="G34" s="3"/>
      <c r="H34" s="14">
        <v>1.5624999999999999E-3</v>
      </c>
      <c r="I34" s="15">
        <v>1.0416666666666666E-2</v>
      </c>
    </row>
    <row r="35" spans="1:9" ht="17" customHeight="1" x14ac:dyDescent="0.2">
      <c r="A35" s="45"/>
      <c r="B35" s="45">
        <f>MIN(E35*H35+I35)</f>
        <v>7.2916666666666668E-3</v>
      </c>
      <c r="C35" s="3" t="s">
        <v>14</v>
      </c>
      <c r="D35" s="8" t="s">
        <v>27</v>
      </c>
      <c r="E35" s="24">
        <v>6</v>
      </c>
      <c r="F35" s="24"/>
      <c r="G35" s="3"/>
      <c r="H35" s="15">
        <v>1.2152777777777778E-3</v>
      </c>
    </row>
    <row r="36" spans="1:9" ht="17" customHeight="1" x14ac:dyDescent="0.2">
      <c r="A36" s="45"/>
      <c r="B36" s="45">
        <f>MIN(E36*H36+I36)</f>
        <v>1.9791666666666666E-2</v>
      </c>
      <c r="C36" s="3" t="s">
        <v>4</v>
      </c>
      <c r="D36" s="33" t="s">
        <v>11</v>
      </c>
      <c r="E36" s="24">
        <v>6</v>
      </c>
      <c r="F36" s="24"/>
      <c r="G36" s="3"/>
      <c r="H36" s="14">
        <v>1.5624999999999999E-3</v>
      </c>
      <c r="I36" s="15">
        <v>1.0416666666666666E-2</v>
      </c>
    </row>
    <row r="37" spans="1:9" ht="17" customHeight="1" x14ac:dyDescent="0.2">
      <c r="A37" s="45"/>
      <c r="B37" s="45">
        <f t="shared" ref="B37" si="4">MIN(E37*H37)</f>
        <v>0</v>
      </c>
      <c r="C37" s="3" t="s">
        <v>33</v>
      </c>
      <c r="D37" s="8" t="s">
        <v>28</v>
      </c>
      <c r="E37" s="24">
        <v>0</v>
      </c>
      <c r="F37" s="24"/>
      <c r="G37" s="3"/>
      <c r="H37" s="14">
        <v>1.3888888888888889E-3</v>
      </c>
      <c r="I37" s="15"/>
    </row>
    <row r="38" spans="1:9" ht="17" customHeight="1" x14ac:dyDescent="0.2">
      <c r="A38" s="45"/>
      <c r="B38" s="45">
        <f t="shared" ref="B38" si="5">MIN(E38*H38)</f>
        <v>0</v>
      </c>
      <c r="C38" s="3" t="s">
        <v>31</v>
      </c>
      <c r="D38" s="8" t="s">
        <v>28</v>
      </c>
      <c r="E38" s="24">
        <v>0</v>
      </c>
      <c r="F38" s="24"/>
      <c r="G38" s="3"/>
      <c r="H38" s="14">
        <v>1.3888888888888889E-3</v>
      </c>
      <c r="I38" s="15"/>
    </row>
    <row r="39" spans="1:9" ht="17" customHeight="1" x14ac:dyDescent="0.2">
      <c r="A39" s="46"/>
      <c r="B39" s="47">
        <f>SUM(B32:B36)</f>
        <v>6.8055555555555564E-2</v>
      </c>
      <c r="C39" s="4"/>
      <c r="D39" s="4"/>
      <c r="E39" s="28"/>
      <c r="F39" s="28"/>
      <c r="G39" s="5"/>
    </row>
    <row r="40" spans="1:9" ht="17" customHeight="1" x14ac:dyDescent="0.2">
      <c r="A40" s="52"/>
      <c r="B40" s="53"/>
      <c r="C40" s="6" t="s">
        <v>26</v>
      </c>
      <c r="D40" s="6"/>
      <c r="E40" s="19"/>
      <c r="F40" s="19"/>
      <c r="G40" s="7"/>
    </row>
    <row r="41" spans="1:9" ht="17" customHeight="1" x14ac:dyDescent="0.2">
      <c r="A41" s="54"/>
      <c r="B41" s="45">
        <f t="shared" ref="B41:B47" si="6">MIN(E41*H41+I41)</f>
        <v>2.8472222222222222E-2</v>
      </c>
      <c r="C41" s="3" t="s">
        <v>16</v>
      </c>
      <c r="D41" s="32" t="s">
        <v>11</v>
      </c>
      <c r="E41" s="23">
        <v>6</v>
      </c>
      <c r="F41" s="23"/>
      <c r="G41" s="2"/>
      <c r="H41" s="15">
        <v>2.4305555555555556E-3</v>
      </c>
      <c r="I41" s="15">
        <v>1.3888888888888888E-2</v>
      </c>
    </row>
    <row r="42" spans="1:9" ht="17" customHeight="1" x14ac:dyDescent="0.2">
      <c r="A42" s="45"/>
      <c r="B42" s="45">
        <f t="shared" si="6"/>
        <v>1.0416666666666666E-2</v>
      </c>
      <c r="C42" s="3" t="s">
        <v>32</v>
      </c>
      <c r="D42" s="33" t="s">
        <v>11</v>
      </c>
      <c r="E42" s="24">
        <v>0</v>
      </c>
      <c r="F42" s="24"/>
      <c r="G42" s="3"/>
      <c r="H42" s="14">
        <v>1.5624999999999999E-3</v>
      </c>
      <c r="I42" s="15">
        <v>1.0416666666666666E-2</v>
      </c>
    </row>
    <row r="43" spans="1:9" ht="17" customHeight="1" x14ac:dyDescent="0.2">
      <c r="A43" s="45"/>
      <c r="B43" s="45">
        <f t="shared" ref="B43" si="7">MIN(E43*H43+I43)</f>
        <v>1.0416666666666666E-2</v>
      </c>
      <c r="C43" s="3" t="s">
        <v>33</v>
      </c>
      <c r="D43" s="33" t="s">
        <v>29</v>
      </c>
      <c r="E43" s="24">
        <v>0</v>
      </c>
      <c r="F43" s="24"/>
      <c r="G43" s="3"/>
      <c r="H43" s="14">
        <v>1.5624999999999999E-3</v>
      </c>
      <c r="I43" s="15">
        <v>1.0416666666666666E-2</v>
      </c>
    </row>
    <row r="44" spans="1:9" ht="17" customHeight="1" x14ac:dyDescent="0.2">
      <c r="A44" s="45"/>
      <c r="B44" s="45">
        <f t="shared" si="6"/>
        <v>1.0416666666666666E-2</v>
      </c>
      <c r="C44" s="3" t="s">
        <v>31</v>
      </c>
      <c r="D44" s="33" t="s">
        <v>29</v>
      </c>
      <c r="E44" s="24">
        <v>0</v>
      </c>
      <c r="F44" s="24"/>
      <c r="G44" s="3"/>
      <c r="H44" s="14">
        <v>1.5624999999999999E-3</v>
      </c>
      <c r="I44" s="15">
        <v>1.0416666666666666E-2</v>
      </c>
    </row>
    <row r="45" spans="1:9" ht="17" customHeight="1" x14ac:dyDescent="0.2">
      <c r="A45" s="45"/>
      <c r="B45" s="45">
        <f t="shared" si="6"/>
        <v>1.9791666666666666E-2</v>
      </c>
      <c r="C45" s="3" t="s">
        <v>12</v>
      </c>
      <c r="D45" s="33" t="s">
        <v>11</v>
      </c>
      <c r="E45" s="24">
        <v>6</v>
      </c>
      <c r="F45" s="24"/>
      <c r="G45" s="3"/>
      <c r="H45" s="14">
        <v>1.5624999999999999E-3</v>
      </c>
      <c r="I45" s="15">
        <v>1.0416666666666666E-2</v>
      </c>
    </row>
    <row r="46" spans="1:9" ht="17" customHeight="1" x14ac:dyDescent="0.2">
      <c r="A46" s="45"/>
      <c r="B46" s="45">
        <f t="shared" si="6"/>
        <v>2.0833333333333332E-2</v>
      </c>
      <c r="C46" s="3" t="s">
        <v>13</v>
      </c>
      <c r="D46" s="3" t="s">
        <v>24</v>
      </c>
      <c r="E46" s="24">
        <v>6</v>
      </c>
      <c r="F46" s="24"/>
      <c r="G46" s="3"/>
      <c r="H46" s="15">
        <v>1.736111111111111E-3</v>
      </c>
      <c r="I46" s="15">
        <v>1.0416666666666666E-2</v>
      </c>
    </row>
    <row r="47" spans="1:9" ht="17" customHeight="1" x14ac:dyDescent="0.2">
      <c r="A47" s="51"/>
      <c r="B47" s="51">
        <f t="shared" si="6"/>
        <v>2.0833333333333332E-2</v>
      </c>
      <c r="C47" s="31" t="s">
        <v>14</v>
      </c>
      <c r="D47" s="31" t="s">
        <v>24</v>
      </c>
      <c r="E47" s="34">
        <v>6</v>
      </c>
      <c r="F47" s="34"/>
      <c r="G47" s="31"/>
      <c r="H47" s="15">
        <v>1.736111111111111E-3</v>
      </c>
      <c r="I47" s="15">
        <v>1.0416666666666666E-2</v>
      </c>
    </row>
    <row r="48" spans="1:9" x14ac:dyDescent="0.2">
      <c r="A48" s="55"/>
      <c r="B48" s="56">
        <f>SUM(B40:B47)</f>
        <v>0.12118055555555554</v>
      </c>
      <c r="C48" s="9"/>
      <c r="D48" s="9"/>
      <c r="E48" s="29"/>
      <c r="F48" s="29"/>
      <c r="G48" s="10"/>
    </row>
  </sheetData>
  <mergeCells count="4">
    <mergeCell ref="A18:G18"/>
    <mergeCell ref="A30:G30"/>
    <mergeCell ref="A8:G8"/>
    <mergeCell ref="F1:G1"/>
  </mergeCells>
  <phoneticPr fontId="2" type="noConversion"/>
  <pageMargins left="0.75000000000000011" right="0.75000000000000011" top="0.98" bottom="0.39000000000000007" header="0.5" footer="0.5"/>
  <pageSetup paperSize="9" scale="81" orientation="portrait" horizontalDpi="4294967292" verticalDpi="4294967292"/>
  <headerFooter>
    <oddHeader>&amp;L&amp;"Calibri,Italique"&amp;10&amp;K000000Rock'n'roll acrobatique&amp;C&amp;"Calibri,Gras"&amp;16&amp;K000000Programme - provisoire</oddHeader>
    <oddFooter>&amp;R&amp;K000000Bureau du Championnat_x000D_&amp;G</oddFooter>
  </headerFooter>
  <colBreaks count="1" manualBreakCount="1">
    <brk id="9" max="1048575" man="1"/>
  </colBreaks>
  <ignoredErrors>
    <ignoredError sqref="B26 B34 B36" formula="1"/>
  </ignoredErrors>
  <legacyDrawingHF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error="Check the list" xr:uid="{00000000-0002-0000-0000-000000000000}">
          <x14:formula1>
            <xm:f>Feuil2!$A$1:$A$5</xm:f>
          </x14:formula1>
          <xm:sqref>F33:F38 F9:F28 F2:F6 F41:F47</xm:sqref>
        </x14:dataValidation>
        <x14:dataValidation type="list" allowBlank="1" showInputMessage="1" showErrorMessage="1" error="Check the list" xr:uid="{00000000-0002-0000-0000-000002000000}">
          <x14:formula1>
            <xm:f>Feuil2!$C$1:$C$6</xm:f>
          </x14:formula1>
          <xm:sqref>D17:D18</xm:sqref>
        </x14:dataValidation>
        <x14:dataValidation type="list" allowBlank="1" showInputMessage="1" showErrorMessage="1" error="Check the list" xr:uid="{00000000-0002-0000-0000-000001000000}">
          <x14:formula1>
            <xm:f>Feuil2!$B$2:$B$3</xm:f>
          </x14:formula1>
          <xm:sqref>G17:G18</xm:sqref>
        </x14:dataValidation>
        <x14:dataValidation type="list" allowBlank="1" showInputMessage="1" showErrorMessage="1" error="Check the list" xr:uid="{C84A5397-4791-DE4C-95F7-2C0348E1385C}">
          <x14:formula1>
            <xm:f>Feuil2!$B$1:$B$3</xm:f>
          </x14:formula1>
          <xm:sqref>G2:G6 G9:G16 G19:G28</xm:sqref>
        </x14:dataValidation>
        <x14:dataValidation type="list" allowBlank="1" showInputMessage="1" showErrorMessage="1" error="Check the list" xr:uid="{71C6E922-985E-CF41-A52A-894664DC0BFB}">
          <x14:formula1>
            <xm:f>Feuil2!$C$1:$C$8</xm:f>
          </x14:formula1>
          <xm:sqref>D2:D6 D33:D38 D19:D28 D9:D16 D41:D47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8"/>
  <sheetViews>
    <sheetView workbookViewId="0">
      <selection activeCell="B1" sqref="B1"/>
    </sheetView>
  </sheetViews>
  <sheetFormatPr baseColWidth="10" defaultRowHeight="18" x14ac:dyDescent="0.2"/>
  <cols>
    <col min="3" max="3" width="22.77734375" bestFit="1" customWidth="1"/>
  </cols>
  <sheetData>
    <row r="1" spans="1:3" x14ac:dyDescent="0.2">
      <c r="C1" s="40" t="s">
        <v>9</v>
      </c>
    </row>
    <row r="2" spans="1:3" x14ac:dyDescent="0.2">
      <c r="A2">
        <v>2</v>
      </c>
      <c r="B2" s="41" t="s">
        <v>21</v>
      </c>
      <c r="C2" s="40" t="s">
        <v>10</v>
      </c>
    </row>
    <row r="3" spans="1:3" x14ac:dyDescent="0.2">
      <c r="A3">
        <v>4</v>
      </c>
      <c r="B3" s="41" t="s">
        <v>22</v>
      </c>
      <c r="C3" s="40" t="s">
        <v>20</v>
      </c>
    </row>
    <row r="4" spans="1:3" x14ac:dyDescent="0.2">
      <c r="A4">
        <v>6</v>
      </c>
      <c r="C4" s="43" t="s">
        <v>11</v>
      </c>
    </row>
    <row r="5" spans="1:3" x14ac:dyDescent="0.2">
      <c r="A5">
        <v>8</v>
      </c>
      <c r="C5" s="43" t="s">
        <v>27</v>
      </c>
    </row>
    <row r="6" spans="1:3" x14ac:dyDescent="0.2">
      <c r="C6" s="43" t="s">
        <v>24</v>
      </c>
    </row>
    <row r="7" spans="1:3" x14ac:dyDescent="0.2">
      <c r="C7" s="43" t="s">
        <v>28</v>
      </c>
    </row>
    <row r="8" spans="1:3" x14ac:dyDescent="0.2">
      <c r="C8" s="43" t="s">
        <v>29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Feuil1</vt:lpstr>
      <vt:lpstr>Feuil2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Pascal Jeannerat</dc:creator>
  <cp:lastModifiedBy>Nicolas Grillet</cp:lastModifiedBy>
  <cp:lastPrinted>2017-01-09T22:05:16Z</cp:lastPrinted>
  <dcterms:created xsi:type="dcterms:W3CDTF">2011-06-06T19:14:38Z</dcterms:created>
  <dcterms:modified xsi:type="dcterms:W3CDTF">2020-11-11T23:05:44Z</dcterms:modified>
</cp:coreProperties>
</file>